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<sst xmlns="http://schemas.openxmlformats.org/spreadsheetml/2006/main" count="40" uniqueCount="29">
  <si>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</si>
  <si>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</si>
  <si>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</si>
  <si>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</si>
  <si>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</si>
  <si>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</si>
  <si>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</si>
  <si>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</si>
  <si>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</si>
  <si>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</si>
  <si>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</si>
  <si>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</si>
  <si>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</si>
  <si>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</si>
  <si>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(Паспортное обслуживание), входит в управление п.6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</si>
  <si>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</si>
  <si>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</si>
  <si>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</si>
  <si>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</si>
  <si>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</si>
  <si>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</si>
  <si>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</si>
  <si>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</si>
  <si>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</si>
  <si>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</si>
  <si>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</si>
  <si>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</si>
  <si>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Олимпийский д. 1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</si>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</sst>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7" borderId="2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2" fillId="35" borderId="2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27</v>
      </c>
      <c r="C1" s="9"/>
    </row>
    <row r="2" spans="2:12" ht="15.7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23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2" ht="15.75">
      <c r="B6" s="1" t="s">
        <v>5</v>
      </c>
      <c r="C6" s="86" t="s">
        <v>6</v>
      </c>
      <c r="D6" s="87"/>
      <c r="E6" s="87"/>
      <c r="F6" s="87"/>
      <c r="G6" s="87"/>
      <c r="H6" s="87"/>
      <c r="I6" s="2"/>
      <c r="J6" s="3" t="s">
        <v>10</v>
      </c>
      <c r="K6" s="4" t="s">
        <v>7</v>
      </c>
      <c r="L6" s="4" t="s">
        <v>7</v>
      </c>
    </row>
    <row r="7" spans="2:12" ht="15.75">
      <c r="B7" s="70">
        <v>1</v>
      </c>
      <c r="C7" s="83" t="s">
        <v>3</v>
      </c>
      <c r="D7" s="84"/>
      <c r="E7" s="84"/>
      <c r="F7" s="84"/>
      <c r="G7" s="84"/>
      <c r="H7" s="84"/>
      <c r="I7" s="85"/>
      <c r="J7" s="71" t="s">
        <v>4</v>
      </c>
      <c r="K7" s="72">
        <v>42644</v>
      </c>
      <c r="L7" s="72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77" t="s">
        <v>4</v>
      </c>
      <c r="K8" s="15"/>
      <c r="L8" s="16"/>
    </row>
    <row r="9" spans="2:12" ht="15.75">
      <c r="B9" s="17"/>
      <c r="C9" s="18" t="s">
        <v>1</v>
      </c>
      <c r="D9" s="19"/>
      <c r="E9" s="19"/>
      <c r="F9" s="19"/>
      <c r="G9" s="19"/>
      <c r="H9" s="20"/>
      <c r="I9" s="21"/>
      <c r="J9" s="81"/>
      <c r="K9" s="22">
        <f>(5575.21+2420.81+8913)*12</f>
        <v>202908.24</v>
      </c>
      <c r="L9" s="22"/>
    </row>
    <row r="10" spans="2:12" ht="15.75">
      <c r="B10" s="23"/>
      <c r="C10" s="24" t="s">
        <v>2</v>
      </c>
      <c r="D10" s="5"/>
      <c r="E10" s="5"/>
      <c r="F10" s="5"/>
      <c r="G10" s="5"/>
      <c r="H10" s="5"/>
      <c r="I10" s="25"/>
      <c r="J10" s="78"/>
      <c r="K10" s="26"/>
      <c r="L10" s="23"/>
    </row>
    <row r="11" spans="2:12" ht="15.75">
      <c r="B11" s="27">
        <v>3</v>
      </c>
      <c r="C11" s="28" t="s">
        <v>8</v>
      </c>
      <c r="D11" s="29"/>
      <c r="E11" s="29"/>
      <c r="F11" s="29"/>
      <c r="G11" s="29"/>
      <c r="H11" s="29"/>
      <c r="I11" s="30"/>
      <c r="J11" s="79" t="s">
        <v>4</v>
      </c>
      <c r="K11" s="31"/>
      <c r="L11" s="32"/>
    </row>
    <row r="12" spans="2:12" ht="15.75">
      <c r="B12" s="33"/>
      <c r="C12" s="34" t="s">
        <v>9</v>
      </c>
      <c r="D12" s="35"/>
      <c r="E12" s="35"/>
      <c r="F12" s="35"/>
      <c r="G12" s="35"/>
      <c r="H12" s="35"/>
      <c r="I12" s="36"/>
      <c r="J12" s="80"/>
      <c r="K12" s="73">
        <f>3667.9*0.71*12</f>
        <v>31250.507999999998</v>
      </c>
      <c r="L12" s="38"/>
    </row>
    <row r="13" spans="2:12" ht="21" customHeight="1">
      <c r="B13" s="39">
        <v>4</v>
      </c>
      <c r="C13" s="40" t="s">
        <v>11</v>
      </c>
      <c r="D13" s="41"/>
      <c r="E13" s="41"/>
      <c r="F13" s="41"/>
      <c r="G13" s="41"/>
      <c r="H13" s="41"/>
      <c r="I13" s="42"/>
      <c r="J13" s="43" t="s">
        <v>4</v>
      </c>
      <c r="K13" s="75">
        <f>3667.9*1.31*3+(3667.9*1.33*9)</f>
        <v>58319.61000000001</v>
      </c>
      <c r="L13" s="43"/>
    </row>
    <row r="14" spans="2:12" ht="15.75">
      <c r="B14" s="10">
        <v>5</v>
      </c>
      <c r="C14" s="44" t="s">
        <v>12</v>
      </c>
      <c r="D14" s="13"/>
      <c r="E14" s="13"/>
      <c r="F14" s="13"/>
      <c r="G14" s="13"/>
      <c r="H14" s="13"/>
      <c r="I14" s="14"/>
      <c r="J14" s="77" t="s">
        <v>4</v>
      </c>
      <c r="K14" s="15"/>
      <c r="L14" s="16"/>
    </row>
    <row r="15" spans="2:12" ht="15.75">
      <c r="B15" s="45"/>
      <c r="C15" s="24" t="s">
        <v>28</v>
      </c>
      <c r="D15" s="5"/>
      <c r="E15" s="5"/>
      <c r="F15" s="5"/>
      <c r="G15" s="5"/>
      <c r="H15" s="5"/>
      <c r="I15" s="25"/>
      <c r="J15" s="78"/>
      <c r="K15" s="23"/>
      <c r="L15" s="23"/>
    </row>
    <row r="16" spans="2:12" ht="18.75" customHeight="1">
      <c r="B16" s="49">
        <v>6</v>
      </c>
      <c r="C16" s="88" t="s">
        <v>13</v>
      </c>
      <c r="D16" s="89"/>
      <c r="E16" s="89"/>
      <c r="F16" s="89"/>
      <c r="G16" s="89"/>
      <c r="H16" s="89"/>
      <c r="I16" s="90"/>
      <c r="J16" s="50" t="s">
        <v>4</v>
      </c>
      <c r="K16" s="74">
        <f>3667.9*2.5*3+(3667.9*2.48*9)</f>
        <v>109376.77799999999</v>
      </c>
      <c r="L16" s="51"/>
    </row>
    <row r="17" spans="2:12" ht="21" customHeight="1">
      <c r="B17" s="46">
        <v>7</v>
      </c>
      <c r="C17" s="91" t="s">
        <v>14</v>
      </c>
      <c r="D17" s="92"/>
      <c r="E17" s="92"/>
      <c r="F17" s="92"/>
      <c r="G17" s="92"/>
      <c r="H17" s="92"/>
      <c r="I17" s="93"/>
      <c r="J17" s="47" t="s">
        <v>4</v>
      </c>
      <c r="K17" s="47"/>
      <c r="L17" s="48"/>
    </row>
    <row r="18" spans="2:12" ht="16.5" customHeight="1">
      <c r="B18" s="49">
        <v>8</v>
      </c>
      <c r="C18" s="88" t="s">
        <v>26</v>
      </c>
      <c r="D18" s="89"/>
      <c r="E18" s="89"/>
      <c r="F18" s="89"/>
      <c r="G18" s="89"/>
      <c r="H18" s="89"/>
      <c r="I18" s="90"/>
      <c r="J18" s="50" t="s">
        <v>4</v>
      </c>
      <c r="K18" s="50">
        <f>5575.21*12</f>
        <v>66902.52</v>
      </c>
      <c r="L18" s="51"/>
    </row>
    <row r="19" spans="2:12" ht="18.75" customHeight="1">
      <c r="B19" s="46">
        <v>9</v>
      </c>
      <c r="C19" s="91" t="s">
        <v>15</v>
      </c>
      <c r="D19" s="92"/>
      <c r="E19" s="92"/>
      <c r="F19" s="92"/>
      <c r="G19" s="92"/>
      <c r="H19" s="92"/>
      <c r="I19" s="93"/>
      <c r="J19" s="47" t="s">
        <v>4</v>
      </c>
      <c r="K19" s="47">
        <v>443354.74</v>
      </c>
      <c r="L19" s="48"/>
    </row>
    <row r="20" spans="2:12" ht="15.75">
      <c r="B20" s="27">
        <v>10</v>
      </c>
      <c r="C20" s="28" t="s">
        <v>16</v>
      </c>
      <c r="D20" s="29"/>
      <c r="E20" s="29"/>
      <c r="F20" s="29"/>
      <c r="G20" s="29"/>
      <c r="H20" s="29"/>
      <c r="I20" s="30"/>
      <c r="J20" s="79" t="s">
        <v>4</v>
      </c>
      <c r="K20" s="31"/>
      <c r="L20" s="32"/>
    </row>
    <row r="21" spans="2:12" ht="15.75">
      <c r="B21" s="52"/>
      <c r="C21" s="53" t="s">
        <v>17</v>
      </c>
      <c r="D21" s="54"/>
      <c r="E21" s="54"/>
      <c r="F21" s="54"/>
      <c r="G21" s="54"/>
      <c r="H21" s="54"/>
      <c r="I21" s="55"/>
      <c r="J21" s="82"/>
      <c r="K21" s="56">
        <f>8216.1*12</f>
        <v>98593.20000000001</v>
      </c>
      <c r="L21" s="57"/>
    </row>
    <row r="22" spans="2:12" ht="15.75">
      <c r="B22" s="33"/>
      <c r="C22" s="34" t="s">
        <v>18</v>
      </c>
      <c r="D22" s="35"/>
      <c r="E22" s="35"/>
      <c r="F22" s="35"/>
      <c r="G22" s="35"/>
      <c r="H22" s="35"/>
      <c r="I22" s="36"/>
      <c r="J22" s="80"/>
      <c r="K22" s="37"/>
      <c r="L22" s="38"/>
    </row>
    <row r="23" spans="2:12" ht="15.75">
      <c r="B23" s="58">
        <v>11</v>
      </c>
      <c r="C23" s="59" t="s">
        <v>19</v>
      </c>
      <c r="D23" s="60"/>
      <c r="E23" s="60"/>
      <c r="F23" s="60"/>
      <c r="G23" s="60"/>
      <c r="H23" s="60"/>
      <c r="I23" s="61"/>
      <c r="J23" s="62" t="s">
        <v>4</v>
      </c>
      <c r="K23" s="62"/>
      <c r="L23" s="63"/>
    </row>
    <row r="24" spans="2:12" ht="15.75">
      <c r="B24" s="64"/>
      <c r="C24" s="65" t="s">
        <v>25</v>
      </c>
      <c r="D24" s="66"/>
      <c r="E24" s="66"/>
      <c r="F24" s="66"/>
      <c r="G24" s="66"/>
      <c r="H24" s="66"/>
      <c r="I24" s="67"/>
      <c r="J24" s="68"/>
      <c r="K24" s="68">
        <f>14961.31*12</f>
        <v>179535.72</v>
      </c>
      <c r="L24" s="69"/>
    </row>
    <row r="25" spans="2:12" ht="15.75" customHeight="1">
      <c r="B25" s="49">
        <v>12</v>
      </c>
      <c r="C25" s="88" t="s">
        <v>20</v>
      </c>
      <c r="D25" s="89"/>
      <c r="E25" s="89"/>
      <c r="F25" s="89"/>
      <c r="G25" s="89"/>
      <c r="H25" s="89"/>
      <c r="I25" s="90"/>
      <c r="J25" s="50" t="s">
        <v>21</v>
      </c>
      <c r="K25" s="76">
        <f>SUM(K9:K24)</f>
        <v>1190241.3159999999</v>
      </c>
      <c r="L25" s="51"/>
    </row>
  </sheetData>
  <sheetProtection/>
  <mergeCells count="11">
    <mergeCell ref="C25:I25"/>
    <mergeCell ref="C16:I16"/>
    <mergeCell ref="C17:I17"/>
    <mergeCell ref="C18:I18"/>
    <mergeCell ref="C19:I19"/>
    <mergeCell ref="J14:J15"/>
    <mergeCell ref="J11:J12"/>
    <mergeCell ref="J8:J10"/>
    <mergeCell ref="J20:J22"/>
    <mergeCell ref="C7:I7"/>
    <mergeCell ref="C6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2016-10-06T00:02:05Z</dcterms:modified>
  <cp:category/>
  <cp:version/>
  <cp:contentType/>
  <cp:contentStatus/>
</cp:coreProperties>
</file>